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8445"/>
  </bookViews>
  <sheets>
    <sheet name="ODS_Consumption.Ozone.20141001." sheetId="1" r:id="rId1"/>
  </sheets>
  <calcPr calcId="124519"/>
</workbook>
</file>

<file path=xl/calcChain.xml><?xml version="1.0" encoding="utf-8"?>
<calcChain xmlns="http://schemas.openxmlformats.org/spreadsheetml/2006/main">
  <c r="S23" i="1"/>
  <c r="W19"/>
  <c r="S20"/>
  <c r="S11"/>
  <c r="V19"/>
  <c r="U19"/>
  <c r="T19"/>
</calcChain>
</file>

<file path=xl/sharedStrings.xml><?xml version="1.0" encoding="utf-8"?>
<sst xmlns="http://schemas.openxmlformats.org/spreadsheetml/2006/main" count="84" uniqueCount="45">
  <si>
    <t>ODS Consumption in ODP Tonnes</t>
  </si>
  <si>
    <t>Database last updated: Tuesday 23rd September 2014 at 14:51.</t>
  </si>
  <si>
    <t>Cook Islands</t>
  </si>
  <si>
    <t>Anx</t>
  </si>
  <si>
    <t>Grp</t>
  </si>
  <si>
    <t>AnxGrpName</t>
  </si>
  <si>
    <t>A</t>
  </si>
  <si>
    <t>I</t>
  </si>
  <si>
    <t>CFCs</t>
  </si>
  <si>
    <t>II</t>
  </si>
  <si>
    <t>Halons</t>
  </si>
  <si>
    <t>B</t>
  </si>
  <si>
    <t>Other Fully Halogenated CFCs</t>
  </si>
  <si>
    <t>Carbon Tetrachloride</t>
  </si>
  <si>
    <t>III</t>
  </si>
  <si>
    <t>Methyl Chloroform</t>
  </si>
  <si>
    <t>C</t>
  </si>
  <si>
    <t>HCFCs</t>
  </si>
  <si>
    <t>HBFCs</t>
  </si>
  <si>
    <t>Bromochloromethane</t>
  </si>
  <si>
    <t>E</t>
  </si>
  <si>
    <t>Methyl Bromide</t>
  </si>
  <si>
    <t>&lt;P&gt;NB: "Calculated levels of Production" means the amount of</t>
  </si>
  <si>
    <t xml:space="preserve">		controlled substances produced</t>
  </si>
  <si>
    <t xml:space="preserve"> minus the amount destroyed</t>
  </si>
  <si>
    <t xml:space="preserve">		by technologies to be approved by the Parties and minus</t>
  </si>
  <si>
    <t xml:space="preserve">		the amount entirely used as feedstock in the manufacture</t>
  </si>
  <si>
    <t xml:space="preserve">		of other chemicals (paragraph 5 of Article 1).   For methyl</t>
  </si>
  <si>
    <t xml:space="preserve">		bromide</t>
  </si>
  <si>
    <t xml:space="preserve"> this does not include the amounts used by the </t>
  </si>
  <si>
    <t xml:space="preserve">		Party for quarantine and pre-shipment applications  </t>
  </si>
  <si>
    <t xml:space="preserve">		(paragraph 6 of Article 2H).&lt;BR&gt;&lt;BR&gt;"Calculated levels of Consumption" means production plus </t>
  </si>
  <si>
    <t xml:space="preserve">		imports minus exports of controlled substances (paragraph 6</t>
  </si>
  <si>
    <t xml:space="preserve">                of Article 1). However</t>
  </si>
  <si>
    <t xml:space="preserve"> </t>
  </si>
  <si>
    <t xml:space="preserve">		any export of controlled substances to non-Parties are not</t>
  </si>
  <si>
    <t xml:space="preserve">		be subtracted in calculating the consumption level of the</t>
  </si>
  <si>
    <t xml:space="preserve">		exporting Party (paragraph (c) of Article 3).&lt;br /&gt;&lt;br /&gt;</t>
  </si>
  <si>
    <t xml:space="preserve">		Member states of the European Union do not report individually</t>
  </si>
  <si>
    <t xml:space="preserve">		their consumption data.</t>
  </si>
  <si>
    <t xml:space="preserve">		Instead</t>
  </si>
  <si>
    <t xml:space="preserve"> the European Union reports aggregated consumption data for the </t>
  </si>
  <si>
    <t xml:space="preserve">		region and on behalf of the member states.&lt;/P&gt;</t>
  </si>
  <si>
    <t>r22 conversion factor =18.69</t>
  </si>
  <si>
    <t>no data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</si>
</sst>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tx>
            <c:strRef>
              <c:f>ODS_Consumption.Ozone.20141001.!$C$6</c:f>
              <c:strCache>
                <c:ptCount val="1"/>
                <c:pt idx="0">
                  <c:v>CFCs</c:v>
                </c:pt>
              </c:strCache>
            </c:strRef>
          </c:tx>
          <c:val>
            <c:numRef>
              <c:f>ODS_Consumption.Ozone.20141001.!$D$6:$W$6</c:f>
              <c:numCache>
                <c:formatCode>General</c:formatCode>
                <c:ptCount val="20"/>
                <c:pt idx="1">
                  <c:v>2.2999999999999998</c:v>
                </c:pt>
                <c:pt idx="2">
                  <c:v>1.7</c:v>
                </c:pt>
                <c:pt idx="3">
                  <c:v>1.2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5"/>
          <c:tx>
            <c:strRef>
              <c:f>ODS_Consumption.Ozone.20141001.!$C$11</c:f>
              <c:strCache>
                <c:ptCount val="1"/>
                <c:pt idx="0">
                  <c:v>HCFCs</c:v>
                </c:pt>
              </c:strCache>
            </c:strRef>
          </c:tx>
          <c:val>
            <c:numRef>
              <c:f>ODS_Consumption.Ozone.20141001.!$D$11:$W$11</c:f>
              <c:numCache>
                <c:formatCode>General</c:formatCode>
                <c:ptCount val="2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3.1032637774210805E-2</c:v>
                </c:pt>
                <c:pt idx="16">
                  <c:v>0.1</c:v>
                </c:pt>
                <c:pt idx="17">
                  <c:v>0.06</c:v>
                </c:pt>
                <c:pt idx="18">
                  <c:v>0.04</c:v>
                </c:pt>
                <c:pt idx="19">
                  <c:v>0.02</c:v>
                </c:pt>
              </c:numCache>
            </c:numRef>
          </c:val>
        </c:ser>
        <c:ser>
          <c:idx val="9"/>
          <c:order val="8"/>
          <c:tx>
            <c:strRef>
              <c:f>ODS_Consumption.Ozone.20141001.!$C$14</c:f>
              <c:strCache>
                <c:ptCount val="1"/>
                <c:pt idx="0">
                  <c:v>Methyl Bromide</c:v>
                </c:pt>
              </c:strCache>
            </c:strRef>
          </c:tx>
          <c:val>
            <c:numRef>
              <c:f>ODS_Consumption.Ozone.20141001.!$D$14:$W$14</c:f>
              <c:numCache>
                <c:formatCode>General</c:formatCode>
                <c:ptCount val="20"/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94193920"/>
        <c:axId val="94199808"/>
      </c:barChart>
      <c:lineChart>
        <c:grouping val="standard"/>
        <c:ser>
          <c:idx val="2"/>
          <c:order val="1"/>
          <c:tx>
            <c:strRef>
              <c:f>ODS_Consumption.Ozone.20141001.!$C$7</c:f>
              <c:strCache>
                <c:ptCount val="1"/>
                <c:pt idx="0">
                  <c:v>Halons</c:v>
                </c:pt>
              </c:strCache>
            </c:strRef>
          </c:tx>
          <c:marker>
            <c:symbol val="none"/>
          </c:marker>
          <c:val>
            <c:numRef>
              <c:f>ODS_Consumption.Ozone.20141001.!$D$7:$W$7</c:f>
              <c:numCache>
                <c:formatCode>General</c:formatCode>
                <c:ptCount val="2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ODS_Consumption.Ozone.20141001.!$C$8</c:f>
              <c:strCache>
                <c:ptCount val="1"/>
                <c:pt idx="0">
                  <c:v>Other Fully Halogenated CFCs</c:v>
                </c:pt>
              </c:strCache>
            </c:strRef>
          </c:tx>
          <c:marker>
            <c:symbol val="none"/>
          </c:marker>
          <c:val>
            <c:numRef>
              <c:f>ODS_Consumption.Ozone.20141001.!$D$8:$W$8</c:f>
              <c:numCache>
                <c:formatCode>General</c:formatCode>
                <c:ptCount val="2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"/>
          <c:order val="3"/>
          <c:tx>
            <c:strRef>
              <c:f>ODS_Consumption.Ozone.20141001.!$C$9</c:f>
              <c:strCache>
                <c:ptCount val="1"/>
                <c:pt idx="0">
                  <c:v>Carbon Tetrachloride</c:v>
                </c:pt>
              </c:strCache>
            </c:strRef>
          </c:tx>
          <c:marker>
            <c:symbol val="none"/>
          </c:marker>
          <c:val>
            <c:numRef>
              <c:f>ODS_Consumption.Ozone.20141001.!$D$9:$W$9</c:f>
              <c:numCache>
                <c:formatCode>General</c:formatCode>
                <c:ptCount val="2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"/>
          <c:order val="4"/>
          <c:tx>
            <c:strRef>
              <c:f>ODS_Consumption.Ozone.20141001.!$C$10</c:f>
              <c:strCache>
                <c:ptCount val="1"/>
                <c:pt idx="0">
                  <c:v>Methyl Chloroform</c:v>
                </c:pt>
              </c:strCache>
            </c:strRef>
          </c:tx>
          <c:marker>
            <c:symbol val="none"/>
          </c:marker>
          <c:val>
            <c:numRef>
              <c:f>ODS_Consumption.Ozone.20141001.!$D$10:$W$10</c:f>
              <c:numCache>
                <c:formatCode>General</c:formatCode>
                <c:ptCount val="2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6"/>
          <c:tx>
            <c:strRef>
              <c:f>ODS_Consumption.Ozone.20141001.!$C$12</c:f>
              <c:strCache>
                <c:ptCount val="1"/>
                <c:pt idx="0">
                  <c:v>HBFCs</c:v>
                </c:pt>
              </c:strCache>
            </c:strRef>
          </c:tx>
          <c:marker>
            <c:symbol val="none"/>
          </c:marker>
          <c:val>
            <c:numRef>
              <c:f>ODS_Consumption.Ozone.20141001.!$D$12:$W$12</c:f>
              <c:numCache>
                <c:formatCode>General</c:formatCode>
                <c:ptCount val="2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7"/>
          <c:tx>
            <c:strRef>
              <c:f>ODS_Consumption.Ozone.20141001.!$C$13</c:f>
              <c:strCache>
                <c:ptCount val="1"/>
                <c:pt idx="0">
                  <c:v>Bromochloromethane</c:v>
                </c:pt>
              </c:strCache>
            </c:strRef>
          </c:tx>
          <c:marker>
            <c:symbol val="none"/>
          </c:marker>
          <c:val>
            <c:numRef>
              <c:f>ODS_Consumption.Ozone.20141001.!$D$13:$W$13</c:f>
              <c:numCache>
                <c:formatCode>General</c:formatCode>
                <c:ptCount val="2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marker val="1"/>
        <c:axId val="94193920"/>
        <c:axId val="94199808"/>
      </c:lineChart>
      <c:catAx>
        <c:axId val="94193920"/>
        <c:scaling>
          <c:orientation val="minMax"/>
        </c:scaling>
        <c:axPos val="b"/>
        <c:tickLblPos val="nextTo"/>
        <c:crossAx val="94199808"/>
        <c:crosses val="autoZero"/>
        <c:auto val="1"/>
        <c:lblAlgn val="ctr"/>
        <c:lblOffset val="100"/>
      </c:catAx>
      <c:valAx>
        <c:axId val="94199808"/>
        <c:scaling>
          <c:orientation val="minMax"/>
        </c:scaling>
        <c:axPos val="l"/>
        <c:majorGridlines/>
        <c:numFmt formatCode="General" sourceLinked="1"/>
        <c:tickLblPos val="nextTo"/>
        <c:crossAx val="94193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112023760462723"/>
          <c:y val="0.15914218251426551"/>
          <c:w val="0.33282772024831747"/>
          <c:h val="0.83939676560141219"/>
        </c:manualLayout>
      </c:layout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tx>
            <c:strRef>
              <c:f>ODS_Consumption.Ozone.20141001.!$C$6</c:f>
              <c:strCache>
                <c:ptCount val="1"/>
                <c:pt idx="0">
                  <c:v>CFCs</c:v>
                </c:pt>
              </c:strCache>
            </c:strRef>
          </c:tx>
          <c:cat>
            <c:numRef>
              <c:f>ODS_Consumption.Ozone.20141001.!$E$5:$W$5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ODS_Consumption.Ozone.20141001.!$E$6:$W$6</c:f>
              <c:numCache>
                <c:formatCode>General</c:formatCode>
                <c:ptCount val="19"/>
                <c:pt idx="0">
                  <c:v>2.2999999999999998</c:v>
                </c:pt>
                <c:pt idx="1">
                  <c:v>1.7</c:v>
                </c:pt>
                <c:pt idx="2">
                  <c:v>1.2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2"/>
          <c:order val="1"/>
          <c:tx>
            <c:strRef>
              <c:f>ODS_Consumption.Ozone.20141001.!$C$11</c:f>
              <c:strCache>
                <c:ptCount val="1"/>
                <c:pt idx="0">
                  <c:v>HCFCs</c:v>
                </c:pt>
              </c:strCache>
            </c:strRef>
          </c:tx>
          <c:cat>
            <c:numRef>
              <c:f>ODS_Consumption.Ozone.20141001.!$E$5:$W$5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ODS_Consumption.Ozone.20141001.!$E$11:$W$11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3.1032637774210805E-2</c:v>
                </c:pt>
                <c:pt idx="15">
                  <c:v>0.1</c:v>
                </c:pt>
                <c:pt idx="16">
                  <c:v>0.06</c:v>
                </c:pt>
                <c:pt idx="17">
                  <c:v>0.04</c:v>
                </c:pt>
                <c:pt idx="18">
                  <c:v>0.02</c:v>
                </c:pt>
              </c:numCache>
            </c:numRef>
          </c:val>
        </c:ser>
        <c:axId val="94228480"/>
        <c:axId val="94230016"/>
      </c:barChart>
      <c:catAx>
        <c:axId val="94228480"/>
        <c:scaling>
          <c:orientation val="minMax"/>
        </c:scaling>
        <c:axPos val="b"/>
        <c:numFmt formatCode="General" sourceLinked="1"/>
        <c:tickLblPos val="nextTo"/>
        <c:crossAx val="94230016"/>
        <c:crosses val="autoZero"/>
        <c:auto val="1"/>
        <c:lblAlgn val="ctr"/>
        <c:lblOffset val="100"/>
      </c:catAx>
      <c:valAx>
        <c:axId val="94230016"/>
        <c:scaling>
          <c:orientation val="minMax"/>
        </c:scaling>
        <c:axPos val="l"/>
        <c:majorGridlines/>
        <c:numFmt formatCode="General" sourceLinked="1"/>
        <c:tickLblPos val="nextTo"/>
        <c:crossAx val="942284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22</xdr:row>
      <xdr:rowOff>128985</xdr:rowOff>
    </xdr:from>
    <xdr:to>
      <xdr:col>16</xdr:col>
      <xdr:colOff>575469</xdr:colOff>
      <xdr:row>37</xdr:row>
      <xdr:rowOff>39689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21</xdr:row>
      <xdr:rowOff>99217</xdr:rowOff>
    </xdr:from>
    <xdr:to>
      <xdr:col>17</xdr:col>
      <xdr:colOff>238124</xdr:colOff>
      <xdr:row>39</xdr:row>
      <xdr:rowOff>109140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zoomScale="96" zoomScaleNormal="96" workbookViewId="0">
      <selection activeCell="P19" sqref="P19"/>
    </sheetView>
  </sheetViews>
  <sheetFormatPr defaultRowHeight="15"/>
  <sheetData>
    <row r="1" spans="1:23">
      <c r="A1" t="s">
        <v>0</v>
      </c>
    </row>
    <row r="2" spans="1:23">
      <c r="A2" t="s">
        <v>1</v>
      </c>
    </row>
    <row r="4" spans="1:23">
      <c r="A4" t="s">
        <v>2</v>
      </c>
    </row>
    <row r="5" spans="1:23">
      <c r="A5" t="s">
        <v>3</v>
      </c>
      <c r="B5" t="s">
        <v>4</v>
      </c>
      <c r="C5" t="s">
        <v>5</v>
      </c>
      <c r="D5">
        <v>1994</v>
      </c>
      <c r="E5">
        <v>1995</v>
      </c>
      <c r="F5">
        <v>1996</v>
      </c>
      <c r="G5">
        <v>1997</v>
      </c>
      <c r="H5">
        <v>1998</v>
      </c>
      <c r="I5">
        <v>1999</v>
      </c>
      <c r="J5">
        <v>2000</v>
      </c>
      <c r="K5">
        <v>2001</v>
      </c>
      <c r="L5">
        <v>2002</v>
      </c>
      <c r="M5">
        <v>2003</v>
      </c>
      <c r="N5">
        <v>2004</v>
      </c>
      <c r="O5">
        <v>2005</v>
      </c>
      <c r="P5">
        <v>2006</v>
      </c>
      <c r="Q5">
        <v>2007</v>
      </c>
      <c r="R5">
        <v>2008</v>
      </c>
      <c r="S5">
        <v>2009</v>
      </c>
      <c r="T5">
        <v>2010</v>
      </c>
      <c r="U5">
        <v>2011</v>
      </c>
      <c r="V5">
        <v>2012</v>
      </c>
      <c r="W5">
        <v>2013</v>
      </c>
    </row>
    <row r="6" spans="1:23">
      <c r="A6" t="s">
        <v>6</v>
      </c>
      <c r="B6" t="s">
        <v>7</v>
      </c>
      <c r="C6" t="s">
        <v>8</v>
      </c>
      <c r="E6">
        <v>2.2999999999999998</v>
      </c>
      <c r="F6">
        <v>1.7</v>
      </c>
      <c r="G6">
        <v>1.2</v>
      </c>
      <c r="H6">
        <v>0.5</v>
      </c>
      <c r="I6" t="s">
        <v>44</v>
      </c>
      <c r="J6" t="s">
        <v>44</v>
      </c>
      <c r="K6" t="s">
        <v>44</v>
      </c>
      <c r="L6" t="s">
        <v>44</v>
      </c>
      <c r="M6" t="s">
        <v>44</v>
      </c>
      <c r="N6" t="s">
        <v>44</v>
      </c>
      <c r="O6" t="s">
        <v>44</v>
      </c>
      <c r="P6" t="s">
        <v>44</v>
      </c>
      <c r="Q6" t="s">
        <v>44</v>
      </c>
      <c r="R6" t="s">
        <v>44</v>
      </c>
      <c r="S6" t="s">
        <v>44</v>
      </c>
      <c r="T6" t="s">
        <v>44</v>
      </c>
      <c r="U6" t="s">
        <v>44</v>
      </c>
      <c r="V6" t="s">
        <v>44</v>
      </c>
      <c r="W6" t="s">
        <v>44</v>
      </c>
    </row>
    <row r="7" spans="1:23">
      <c r="A7" t="s">
        <v>6</v>
      </c>
      <c r="B7" t="s">
        <v>9</v>
      </c>
      <c r="C7" t="s">
        <v>10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</row>
    <row r="8" spans="1:23">
      <c r="A8" t="s">
        <v>11</v>
      </c>
      <c r="B8" t="s">
        <v>7</v>
      </c>
      <c r="C8" t="s">
        <v>12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</row>
    <row r="9" spans="1:23">
      <c r="A9" t="s">
        <v>11</v>
      </c>
      <c r="B9" t="s">
        <v>9</v>
      </c>
      <c r="C9" t="s">
        <v>13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</row>
    <row r="10" spans="1:23">
      <c r="A10" t="s">
        <v>11</v>
      </c>
      <c r="B10" t="s">
        <v>14</v>
      </c>
      <c r="C10" t="s">
        <v>15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</row>
    <row r="11" spans="1:23">
      <c r="A11" t="s">
        <v>16</v>
      </c>
      <c r="B11" t="s">
        <v>7</v>
      </c>
      <c r="C11" t="s">
        <v>17</v>
      </c>
      <c r="E11" t="s">
        <v>44</v>
      </c>
      <c r="F11" t="s">
        <v>44</v>
      </c>
      <c r="G11" t="s">
        <v>44</v>
      </c>
      <c r="H11" t="s">
        <v>44</v>
      </c>
      <c r="I11" t="s">
        <v>44</v>
      </c>
      <c r="J11" t="s">
        <v>44</v>
      </c>
      <c r="K11" t="s">
        <v>44</v>
      </c>
      <c r="L11" t="s">
        <v>44</v>
      </c>
      <c r="M11" t="s">
        <v>44</v>
      </c>
      <c r="N11" t="s">
        <v>44</v>
      </c>
      <c r="O11" t="s">
        <v>44</v>
      </c>
      <c r="P11" t="s">
        <v>44</v>
      </c>
      <c r="Q11" t="s">
        <v>44</v>
      </c>
      <c r="R11" t="s">
        <v>44</v>
      </c>
      <c r="S11">
        <f>S19/18.69</f>
        <v>3.1032637774210805E-2</v>
      </c>
      <c r="T11">
        <v>0.1</v>
      </c>
      <c r="U11">
        <v>0.06</v>
      </c>
      <c r="V11">
        <v>0.04</v>
      </c>
      <c r="W11">
        <v>0.02</v>
      </c>
    </row>
    <row r="12" spans="1:23">
      <c r="A12" t="s">
        <v>16</v>
      </c>
      <c r="B12" t="s">
        <v>9</v>
      </c>
      <c r="C12" t="s">
        <v>18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  <row r="13" spans="1:23">
      <c r="A13" t="s">
        <v>16</v>
      </c>
      <c r="B13" t="s">
        <v>14</v>
      </c>
      <c r="C13" t="s">
        <v>19</v>
      </c>
      <c r="E13">
        <v>0</v>
      </c>
      <c r="F13">
        <v>0</v>
      </c>
      <c r="G13">
        <v>0</v>
      </c>
      <c r="H13">
        <v>0</v>
      </c>
      <c r="J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</row>
    <row r="14" spans="1:23">
      <c r="A14" t="s">
        <v>20</v>
      </c>
      <c r="B14" t="s">
        <v>7</v>
      </c>
      <c r="C14" t="s">
        <v>21</v>
      </c>
      <c r="E14">
        <v>0.1</v>
      </c>
      <c r="F14">
        <v>0</v>
      </c>
      <c r="G14">
        <v>0</v>
      </c>
      <c r="H14">
        <v>0</v>
      </c>
      <c r="I14">
        <v>0</v>
      </c>
      <c r="J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</row>
    <row r="17" spans="1:23">
      <c r="A17" t="s">
        <v>22</v>
      </c>
    </row>
    <row r="18" spans="1:23">
      <c r="A18" t="s">
        <v>23</v>
      </c>
      <c r="B18" t="s">
        <v>24</v>
      </c>
    </row>
    <row r="19" spans="1:23">
      <c r="A19" t="s">
        <v>25</v>
      </c>
      <c r="P19" t="s">
        <v>43</v>
      </c>
      <c r="S19">
        <v>0.57999999999999996</v>
      </c>
      <c r="T19">
        <f>T11*18.69</f>
        <v>1.8690000000000002</v>
      </c>
      <c r="U19">
        <f>U11*18.69</f>
        <v>1.1214</v>
      </c>
      <c r="V19">
        <f>V11*18.69</f>
        <v>0.74760000000000004</v>
      </c>
      <c r="W19">
        <f>W11*18.69</f>
        <v>0.37380000000000002</v>
      </c>
    </row>
    <row r="20" spans="1:23">
      <c r="A20" t="s">
        <v>26</v>
      </c>
      <c r="S20">
        <f>1.1/18.69</f>
        <v>5.8855002675227398E-2</v>
      </c>
    </row>
    <row r="21" spans="1:23">
      <c r="A21" t="s">
        <v>27</v>
      </c>
    </row>
    <row r="22" spans="1:23">
      <c r="A22" t="s">
        <v>28</v>
      </c>
      <c r="B22" t="s">
        <v>29</v>
      </c>
    </row>
    <row r="23" spans="1:23">
      <c r="A23" t="s">
        <v>30</v>
      </c>
      <c r="S23">
        <f>0.3/18.69</f>
        <v>1.6051364365971106E-2</v>
      </c>
    </row>
    <row r="24" spans="1:23">
      <c r="A24" t="s">
        <v>31</v>
      </c>
    </row>
    <row r="25" spans="1:23">
      <c r="A25" t="s">
        <v>32</v>
      </c>
    </row>
    <row r="26" spans="1:23">
      <c r="A26" t="s">
        <v>33</v>
      </c>
      <c r="B26" t="s">
        <v>34</v>
      </c>
    </row>
    <row r="27" spans="1:23">
      <c r="A27" t="s">
        <v>35</v>
      </c>
    </row>
    <row r="28" spans="1:23">
      <c r="A28" t="s">
        <v>36</v>
      </c>
    </row>
    <row r="29" spans="1:23">
      <c r="A29" t="s">
        <v>37</v>
      </c>
    </row>
    <row r="30" spans="1:23">
      <c r="A30" t="s">
        <v>38</v>
      </c>
    </row>
    <row r="31" spans="1:23">
      <c r="A31" t="s">
        <v>39</v>
      </c>
    </row>
    <row r="32" spans="1:23">
      <c r="A32" t="s">
        <v>40</v>
      </c>
      <c r="B32" t="s">
        <v>41</v>
      </c>
    </row>
    <row r="33" spans="1:1">
      <c r="A33" t="s">
        <v>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ODS_Consumption.Ozone.20141001.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Graham</dc:creator>
  <cp:lastModifiedBy>markg</cp:lastModifiedBy>
  <dcterms:created xsi:type="dcterms:W3CDTF">2014-10-01T01:10:41Z</dcterms:created>
  <dcterms:modified xsi:type="dcterms:W3CDTF">2015-01-04T21:30:08Z</dcterms:modified>
</cp:coreProperties>
</file>