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Improved Ag varieties 201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36" i="1" l="1"/>
  <c r="E36" i="1"/>
  <c r="H33" i="1"/>
  <c r="E33" i="1"/>
  <c r="E35" i="1" s="1"/>
  <c r="H25" i="1"/>
  <c r="H38" i="1" s="1"/>
  <c r="G25" i="1"/>
  <c r="G33" i="1" s="1"/>
  <c r="F25" i="1"/>
  <c r="F33" i="1" s="1"/>
  <c r="E25" i="1"/>
  <c r="D25" i="1"/>
  <c r="C25" i="1"/>
  <c r="C33" i="1" s="1"/>
  <c r="C35" i="1" s="1"/>
  <c r="B25" i="1"/>
  <c r="B33" i="1" s="1"/>
  <c r="H18" i="1"/>
  <c r="H37" i="1" s="1"/>
  <c r="G18" i="1"/>
  <c r="G37" i="1" s="1"/>
  <c r="F18" i="1"/>
  <c r="F37" i="1" s="1"/>
  <c r="E18" i="1"/>
  <c r="E37" i="1" s="1"/>
  <c r="D18" i="1"/>
  <c r="D37" i="1" s="1"/>
  <c r="C18" i="1"/>
  <c r="C37" i="1" s="1"/>
  <c r="B18" i="1"/>
  <c r="H4" i="1"/>
  <c r="G4" i="1"/>
  <c r="G36" i="1" s="1"/>
  <c r="F4" i="1"/>
  <c r="F36" i="1" s="1"/>
  <c r="D4" i="1"/>
  <c r="D36" i="1" s="1"/>
  <c r="C4" i="1"/>
  <c r="C36" i="1" s="1"/>
  <c r="B4" i="1"/>
  <c r="F35" i="1" l="1"/>
  <c r="H35" i="1"/>
  <c r="G35" i="1"/>
  <c r="D33" i="1"/>
  <c r="D35" i="1" s="1"/>
</calcChain>
</file>

<file path=xl/sharedStrings.xml><?xml version="1.0" encoding="utf-8"?>
<sst xmlns="http://schemas.openxmlformats.org/spreadsheetml/2006/main" count="46" uniqueCount="40">
  <si>
    <t>Location of Household</t>
  </si>
  <si>
    <t>Total Number of Agriculturally Active Households</t>
  </si>
  <si>
    <t>Selected Crops of Improved Variety</t>
  </si>
  <si>
    <t>Taro</t>
  </si>
  <si>
    <t>Cassava</t>
  </si>
  <si>
    <t>Banana</t>
  </si>
  <si>
    <t>Watermelon</t>
  </si>
  <si>
    <t>Other Fruit</t>
  </si>
  <si>
    <t>Vegetables</t>
  </si>
  <si>
    <t>RAROTONGA</t>
  </si>
  <si>
    <t>Kiikii-Ooa-Pue</t>
  </si>
  <si>
    <t>Tupapa-Maraerenga</t>
  </si>
  <si>
    <t>Takuvaine</t>
  </si>
  <si>
    <t>Tutakimoa-Teotue</t>
  </si>
  <si>
    <t>Avatiu-Ruatonga-Panama</t>
  </si>
  <si>
    <t>Nikao-Panama</t>
  </si>
  <si>
    <t>Ruaau-Arerenga-Arorangi</t>
  </si>
  <si>
    <t>Akaoa-Betela-Arorangi</t>
  </si>
  <si>
    <t xml:space="preserve">Murienua-Arorangi </t>
  </si>
  <si>
    <t>Titikaveka</t>
  </si>
  <si>
    <t>Ngatangiia</t>
  </si>
  <si>
    <t>Matavera</t>
  </si>
  <si>
    <t>OTHER SOUTHERN ISLANDS</t>
  </si>
  <si>
    <t>Aitutaki</t>
  </si>
  <si>
    <t>Mangaia</t>
  </si>
  <si>
    <t>Atiu</t>
  </si>
  <si>
    <t>Mauke</t>
  </si>
  <si>
    <t>Mitiaro</t>
  </si>
  <si>
    <t>NORTHERN ISLANDS</t>
  </si>
  <si>
    <t>Palmerston</t>
  </si>
  <si>
    <t>Pukapuka</t>
  </si>
  <si>
    <t>Nassau</t>
  </si>
  <si>
    <t>Manihiki</t>
  </si>
  <si>
    <t>Rakahanga</t>
  </si>
  <si>
    <t>Penrhyn</t>
  </si>
  <si>
    <t>COOK ISLANDS</t>
  </si>
  <si>
    <t>Cook Islands</t>
  </si>
  <si>
    <t>Rarotonga</t>
  </si>
  <si>
    <t>Other Southern Islands</t>
  </si>
  <si>
    <t>Northern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</si>
</sst>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/>
    <xf numFmtId="0" fontId="1" fillId="0" borderId="6" xfId="0" applyFont="1" applyBorder="1"/>
    <xf numFmtId="41" fontId="1" fillId="0" borderId="0" xfId="0" applyNumberFormat="1" applyFont="1" applyAlignment="1">
      <alignment horizontal="right"/>
    </xf>
    <xf numFmtId="0" fontId="0" fillId="0" borderId="6" xfId="0" applyBorder="1" applyAlignment="1">
      <alignment horizontal="left" indent="1"/>
    </xf>
    <xf numFmtId="41" fontId="0" fillId="0" borderId="0" xfId="0" applyNumberFormat="1" applyAlignment="1">
      <alignment horizontal="right"/>
    </xf>
    <xf numFmtId="0" fontId="0" fillId="0" borderId="7" xfId="0" applyBorder="1" applyAlignment="1">
      <alignment horizontal="left" indent="1"/>
    </xf>
    <xf numFmtId="41" fontId="0" fillId="0" borderId="8" xfId="0" applyNumberFormat="1" applyBorder="1" applyAlignment="1">
      <alignment horizontal="right"/>
    </xf>
    <xf numFmtId="0" fontId="0" fillId="0" borderId="6" xfId="0" applyBorder="1"/>
    <xf numFmtId="0" fontId="1" fillId="0" borderId="1" xfId="0" applyFont="1" applyBorder="1"/>
    <xf numFmtId="41" fontId="1" fillId="0" borderId="4" xfId="0" applyNumberFormat="1" applyFont="1" applyBorder="1" applyAlignment="1">
      <alignment horizontal="right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'Improved Ag varieties 2011'!$A$35</c:f>
              <c:strCache>
                <c:ptCount val="1"/>
                <c:pt idx="0">
                  <c:v>Cook Islands</c:v>
                </c:pt>
              </c:strCache>
            </c:strRef>
          </c:tx>
          <c:invertIfNegative val="0"/>
          <c:cat>
            <c:strRef>
              <c:f>'Improved Ag varieties 2011'!$C$2:$H$2</c:f>
              <c:strCache>
                <c:ptCount val="6"/>
                <c:pt idx="0">
                  <c:v>Taro</c:v>
                </c:pt>
                <c:pt idx="1">
                  <c:v>Cassava</c:v>
                </c:pt>
                <c:pt idx="2">
                  <c:v>Banana</c:v>
                </c:pt>
                <c:pt idx="3">
                  <c:v>Watermelon</c:v>
                </c:pt>
                <c:pt idx="4">
                  <c:v>Other Fruit</c:v>
                </c:pt>
                <c:pt idx="5">
                  <c:v>Vegetables</c:v>
                </c:pt>
              </c:strCache>
            </c:strRef>
          </c:cat>
          <c:val>
            <c:numRef>
              <c:f>'Improved Ag varieties 2011'!$B$35:$H$35</c:f>
              <c:numCache>
                <c:formatCode>0.00%</c:formatCode>
                <c:ptCount val="7"/>
                <c:pt idx="1">
                  <c:v>1.7254901960784313E-2</c:v>
                </c:pt>
                <c:pt idx="2">
                  <c:v>1.7254901960784313E-2</c:v>
                </c:pt>
                <c:pt idx="3">
                  <c:v>7.058823529411765E-3</c:v>
                </c:pt>
                <c:pt idx="4">
                  <c:v>2.2745098039215685E-2</c:v>
                </c:pt>
                <c:pt idx="5">
                  <c:v>2.6666666666666668E-2</c:v>
                </c:pt>
                <c:pt idx="6">
                  <c:v>8.1568627450980397E-2</c:v>
                </c:pt>
              </c:numCache>
            </c:numRef>
          </c:val>
        </c:ser>
        <c:ser>
          <c:idx val="1"/>
          <c:order val="1"/>
          <c:tx>
            <c:strRef>
              <c:f>'Improved Ag varieties 2011'!$A$36</c:f>
              <c:strCache>
                <c:ptCount val="1"/>
                <c:pt idx="0">
                  <c:v>Rarotonga</c:v>
                </c:pt>
              </c:strCache>
            </c:strRef>
          </c:tx>
          <c:invertIfNegative val="0"/>
          <c:cat>
            <c:strRef>
              <c:f>'Improved Ag varieties 2011'!$C$2:$H$2</c:f>
              <c:strCache>
                <c:ptCount val="6"/>
                <c:pt idx="0">
                  <c:v>Taro</c:v>
                </c:pt>
                <c:pt idx="1">
                  <c:v>Cassava</c:v>
                </c:pt>
                <c:pt idx="2">
                  <c:v>Banana</c:v>
                </c:pt>
                <c:pt idx="3">
                  <c:v>Watermelon</c:v>
                </c:pt>
                <c:pt idx="4">
                  <c:v>Other Fruit</c:v>
                </c:pt>
                <c:pt idx="5">
                  <c:v>Vegetables</c:v>
                </c:pt>
              </c:strCache>
            </c:strRef>
          </c:cat>
          <c:val>
            <c:numRef>
              <c:f>'Improved Ag varieties 2011'!$B$36:$H$36</c:f>
              <c:numCache>
                <c:formatCode>0.00%</c:formatCode>
                <c:ptCount val="7"/>
                <c:pt idx="1">
                  <c:v>1.0471204188481676E-2</c:v>
                </c:pt>
                <c:pt idx="2">
                  <c:v>1.3961605584642234E-2</c:v>
                </c:pt>
                <c:pt idx="3">
                  <c:v>0</c:v>
                </c:pt>
                <c:pt idx="4">
                  <c:v>1.9197207678883072E-2</c:v>
                </c:pt>
                <c:pt idx="5">
                  <c:v>3.3158813263525308E-2</c:v>
                </c:pt>
                <c:pt idx="6">
                  <c:v>4.8865619546247817E-2</c:v>
                </c:pt>
              </c:numCache>
            </c:numRef>
          </c:val>
        </c:ser>
        <c:ser>
          <c:idx val="2"/>
          <c:order val="2"/>
          <c:tx>
            <c:strRef>
              <c:f>'Improved Ag varieties 2011'!$A$37</c:f>
              <c:strCache>
                <c:ptCount val="1"/>
                <c:pt idx="0">
                  <c:v>Other Southern Islands</c:v>
                </c:pt>
              </c:strCache>
            </c:strRef>
          </c:tx>
          <c:invertIfNegative val="0"/>
          <c:cat>
            <c:strRef>
              <c:f>'Improved Ag varieties 2011'!$C$2:$H$2</c:f>
              <c:strCache>
                <c:ptCount val="6"/>
                <c:pt idx="0">
                  <c:v>Taro</c:v>
                </c:pt>
                <c:pt idx="1">
                  <c:v>Cassava</c:v>
                </c:pt>
                <c:pt idx="2">
                  <c:v>Banana</c:v>
                </c:pt>
                <c:pt idx="3">
                  <c:v>Watermelon</c:v>
                </c:pt>
                <c:pt idx="4">
                  <c:v>Other Fruit</c:v>
                </c:pt>
                <c:pt idx="5">
                  <c:v>Vegetables</c:v>
                </c:pt>
              </c:strCache>
            </c:strRef>
          </c:cat>
          <c:val>
            <c:numRef>
              <c:f>'Improved Ag varieties 2011'!$B$37:$H$37</c:f>
              <c:numCache>
                <c:formatCode>0.00%</c:formatCode>
                <c:ptCount val="7"/>
                <c:pt idx="1">
                  <c:v>2.564102564102564E-2</c:v>
                </c:pt>
                <c:pt idx="2">
                  <c:v>2.2435897435897436E-2</c:v>
                </c:pt>
                <c:pt idx="3">
                  <c:v>1.4423076923076924E-2</c:v>
                </c:pt>
                <c:pt idx="4">
                  <c:v>2.8846153846153848E-2</c:v>
                </c:pt>
                <c:pt idx="5">
                  <c:v>2.403846153846154E-2</c:v>
                </c:pt>
                <c:pt idx="6">
                  <c:v>0.11378205128205128</c:v>
                </c:pt>
              </c:numCache>
            </c:numRef>
          </c:val>
        </c:ser>
        <c:ser>
          <c:idx val="3"/>
          <c:order val="3"/>
          <c:tx>
            <c:strRef>
              <c:f>'Improved Ag varieties 2011'!$A$38</c:f>
              <c:strCache>
                <c:ptCount val="1"/>
                <c:pt idx="0">
                  <c:v>Northern Islands</c:v>
                </c:pt>
              </c:strCache>
            </c:strRef>
          </c:tx>
          <c:invertIfNegative val="0"/>
          <c:cat>
            <c:strRef>
              <c:f>'Improved Ag varieties 2011'!$C$2:$H$2</c:f>
              <c:strCache>
                <c:ptCount val="6"/>
                <c:pt idx="0">
                  <c:v>Taro</c:v>
                </c:pt>
                <c:pt idx="1">
                  <c:v>Cassava</c:v>
                </c:pt>
                <c:pt idx="2">
                  <c:v>Banana</c:v>
                </c:pt>
                <c:pt idx="3">
                  <c:v>Watermelon</c:v>
                </c:pt>
                <c:pt idx="4">
                  <c:v>Other Fruit</c:v>
                </c:pt>
                <c:pt idx="5">
                  <c:v>Vegetables</c:v>
                </c:pt>
              </c:strCache>
            </c:strRef>
          </c:cat>
          <c:val>
            <c:numRef>
              <c:f>'Improved Ag varieties 2011'!$B$38:$H$38</c:f>
              <c:numCache>
                <c:formatCode>0.00%</c:formatCode>
                <c:ptCount val="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6.4102564102564097E-2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00896"/>
        <c:axId val="78002432"/>
      </c:barChart>
      <c:catAx>
        <c:axId val="7800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78002432"/>
        <c:crosses val="autoZero"/>
        <c:auto val="1"/>
        <c:lblAlgn val="ctr"/>
        <c:lblOffset val="100"/>
        <c:noMultiLvlLbl val="0"/>
      </c:catAx>
      <c:valAx>
        <c:axId val="78002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000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'Improved Ag varieties 2011'!$A$35</c:f>
              <c:strCache>
                <c:ptCount val="1"/>
                <c:pt idx="0">
                  <c:v>Cook Islands</c:v>
                </c:pt>
              </c:strCache>
            </c:strRef>
          </c:tx>
          <c:invertIfNegative val="0"/>
          <c:cat>
            <c:strRef>
              <c:f>'Improved Ag varieties 2011'!$C$34:$H$34</c:f>
              <c:strCache>
                <c:ptCount val="6"/>
                <c:pt idx="0">
                  <c:v>Taro</c:v>
                </c:pt>
                <c:pt idx="1">
                  <c:v>Cassava</c:v>
                </c:pt>
                <c:pt idx="2">
                  <c:v>Banana</c:v>
                </c:pt>
                <c:pt idx="3">
                  <c:v>Watermelon</c:v>
                </c:pt>
                <c:pt idx="4">
                  <c:v>Other Fruit</c:v>
                </c:pt>
                <c:pt idx="5">
                  <c:v>Vegetables</c:v>
                </c:pt>
              </c:strCache>
            </c:strRef>
          </c:cat>
          <c:val>
            <c:numRef>
              <c:f>'Improved Ag varieties 2011'!$C$35:$H$35</c:f>
              <c:numCache>
                <c:formatCode>0.00%</c:formatCode>
                <c:ptCount val="6"/>
                <c:pt idx="0">
                  <c:v>1.7254901960784313E-2</c:v>
                </c:pt>
                <c:pt idx="1">
                  <c:v>1.7254901960784313E-2</c:v>
                </c:pt>
                <c:pt idx="2">
                  <c:v>7.058823529411765E-3</c:v>
                </c:pt>
                <c:pt idx="3">
                  <c:v>2.2745098039215685E-2</c:v>
                </c:pt>
                <c:pt idx="4">
                  <c:v>2.6666666666666668E-2</c:v>
                </c:pt>
                <c:pt idx="5">
                  <c:v>8.1568627450980397E-2</c:v>
                </c:pt>
              </c:numCache>
            </c:numRef>
          </c:val>
        </c:ser>
        <c:ser>
          <c:idx val="1"/>
          <c:order val="1"/>
          <c:tx>
            <c:strRef>
              <c:f>'Improved Ag varieties 2011'!$A$36</c:f>
              <c:strCache>
                <c:ptCount val="1"/>
                <c:pt idx="0">
                  <c:v>Rarotonga</c:v>
                </c:pt>
              </c:strCache>
            </c:strRef>
          </c:tx>
          <c:invertIfNegative val="0"/>
          <c:cat>
            <c:strRef>
              <c:f>'Improved Ag varieties 2011'!$C$34:$H$34</c:f>
              <c:strCache>
                <c:ptCount val="6"/>
                <c:pt idx="0">
                  <c:v>Taro</c:v>
                </c:pt>
                <c:pt idx="1">
                  <c:v>Cassava</c:v>
                </c:pt>
                <c:pt idx="2">
                  <c:v>Banana</c:v>
                </c:pt>
                <c:pt idx="3">
                  <c:v>Watermelon</c:v>
                </c:pt>
                <c:pt idx="4">
                  <c:v>Other Fruit</c:v>
                </c:pt>
                <c:pt idx="5">
                  <c:v>Vegetables</c:v>
                </c:pt>
              </c:strCache>
            </c:strRef>
          </c:cat>
          <c:val>
            <c:numRef>
              <c:f>'Improved Ag varieties 2011'!$C$36:$H$36</c:f>
              <c:numCache>
                <c:formatCode>0.00%</c:formatCode>
                <c:ptCount val="6"/>
                <c:pt idx="0">
                  <c:v>1.0471204188481676E-2</c:v>
                </c:pt>
                <c:pt idx="1">
                  <c:v>1.3961605584642234E-2</c:v>
                </c:pt>
                <c:pt idx="2">
                  <c:v>0</c:v>
                </c:pt>
                <c:pt idx="3">
                  <c:v>1.9197207678883072E-2</c:v>
                </c:pt>
                <c:pt idx="4">
                  <c:v>3.3158813263525308E-2</c:v>
                </c:pt>
                <c:pt idx="5">
                  <c:v>4.8865619546247817E-2</c:v>
                </c:pt>
              </c:numCache>
            </c:numRef>
          </c:val>
        </c:ser>
        <c:ser>
          <c:idx val="2"/>
          <c:order val="2"/>
          <c:tx>
            <c:strRef>
              <c:f>'Improved Ag varieties 2011'!$A$37</c:f>
              <c:strCache>
                <c:ptCount val="1"/>
                <c:pt idx="0">
                  <c:v>Other Southern Islands</c:v>
                </c:pt>
              </c:strCache>
            </c:strRef>
          </c:tx>
          <c:invertIfNegative val="0"/>
          <c:cat>
            <c:strRef>
              <c:f>'Improved Ag varieties 2011'!$C$34:$H$34</c:f>
              <c:strCache>
                <c:ptCount val="6"/>
                <c:pt idx="0">
                  <c:v>Taro</c:v>
                </c:pt>
                <c:pt idx="1">
                  <c:v>Cassava</c:v>
                </c:pt>
                <c:pt idx="2">
                  <c:v>Banana</c:v>
                </c:pt>
                <c:pt idx="3">
                  <c:v>Watermelon</c:v>
                </c:pt>
                <c:pt idx="4">
                  <c:v>Other Fruit</c:v>
                </c:pt>
                <c:pt idx="5">
                  <c:v>Vegetables</c:v>
                </c:pt>
              </c:strCache>
            </c:strRef>
          </c:cat>
          <c:val>
            <c:numRef>
              <c:f>'Improved Ag varieties 2011'!$C$37:$H$37</c:f>
              <c:numCache>
                <c:formatCode>0.00%</c:formatCode>
                <c:ptCount val="6"/>
                <c:pt idx="0">
                  <c:v>2.564102564102564E-2</c:v>
                </c:pt>
                <c:pt idx="1">
                  <c:v>2.2435897435897436E-2</c:v>
                </c:pt>
                <c:pt idx="2">
                  <c:v>1.4423076923076924E-2</c:v>
                </c:pt>
                <c:pt idx="3">
                  <c:v>2.8846153846153848E-2</c:v>
                </c:pt>
                <c:pt idx="4">
                  <c:v>2.403846153846154E-2</c:v>
                </c:pt>
                <c:pt idx="5">
                  <c:v>0.11378205128205128</c:v>
                </c:pt>
              </c:numCache>
            </c:numRef>
          </c:val>
        </c:ser>
        <c:ser>
          <c:idx val="3"/>
          <c:order val="3"/>
          <c:tx>
            <c:strRef>
              <c:f>'Improved Ag varieties 2011'!$A$38</c:f>
              <c:strCache>
                <c:ptCount val="1"/>
                <c:pt idx="0">
                  <c:v>Northern Islands</c:v>
                </c:pt>
              </c:strCache>
            </c:strRef>
          </c:tx>
          <c:invertIfNegative val="0"/>
          <c:cat>
            <c:strRef>
              <c:f>'Improved Ag varieties 2011'!$C$34:$H$34</c:f>
              <c:strCache>
                <c:ptCount val="6"/>
                <c:pt idx="0">
                  <c:v>Taro</c:v>
                </c:pt>
                <c:pt idx="1">
                  <c:v>Cassava</c:v>
                </c:pt>
                <c:pt idx="2">
                  <c:v>Banana</c:v>
                </c:pt>
                <c:pt idx="3">
                  <c:v>Watermelon</c:v>
                </c:pt>
                <c:pt idx="4">
                  <c:v>Other Fruit</c:v>
                </c:pt>
                <c:pt idx="5">
                  <c:v>Vegetables</c:v>
                </c:pt>
              </c:strCache>
            </c:strRef>
          </c:cat>
          <c:val>
            <c:numRef>
              <c:f>'Improved Ag varieties 2011'!$C$38:$H$38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6.4102564102564097E-2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88224"/>
        <c:axId val="77989760"/>
      </c:barChart>
      <c:catAx>
        <c:axId val="77988224"/>
        <c:scaling>
          <c:orientation val="minMax"/>
        </c:scaling>
        <c:delete val="0"/>
        <c:axPos val="b"/>
        <c:majorTickMark val="out"/>
        <c:minorTickMark val="none"/>
        <c:tickLblPos val="nextTo"/>
        <c:crossAx val="77989760"/>
        <c:crosses val="autoZero"/>
        <c:auto val="1"/>
        <c:lblAlgn val="ctr"/>
        <c:lblOffset val="100"/>
        <c:noMultiLvlLbl val="0"/>
      </c:catAx>
      <c:valAx>
        <c:axId val="779897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7988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6</xdr:row>
      <xdr:rowOff>161925</xdr:rowOff>
    </xdr:from>
    <xdr:to>
      <xdr:col>13</xdr:col>
      <xdr:colOff>371475</xdr:colOff>
      <xdr:row>21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1314450</xdr:colOff>
      <xdr:row>38</xdr:row>
      <xdr:rowOff>161925</xdr:rowOff>
    </xdr:from>
    <xdr:to>
      <xdr:col>3</xdr:col>
      <xdr:colOff>342900</xdr:colOff>
      <xdr:row>53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minem/Documents/Cooks/Cook%20Islands%20SOE/1.%20Atmosphere%20and%20Climate/Climate%20Change/Adaptation/Data/adaptation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 and live animals export im"/>
      <sheetName val="Access to rainwater tanks"/>
      <sheetName val="Improved Ag varieties 2011"/>
      <sheetName val="Sheet4"/>
    </sheetNames>
    <sheetDataSet>
      <sheetData sheetId="0"/>
      <sheetData sheetId="1"/>
      <sheetData sheetId="2">
        <row r="2">
          <cell r="C2" t="str">
            <v>Taro</v>
          </cell>
          <cell r="D2" t="str">
            <v>Cassava</v>
          </cell>
          <cell r="E2" t="str">
            <v>Banana</v>
          </cell>
          <cell r="F2" t="str">
            <v>Watermelon</v>
          </cell>
          <cell r="G2" t="str">
            <v>Other Fruit</v>
          </cell>
          <cell r="H2" t="str">
            <v>Vegetables</v>
          </cell>
        </row>
        <row r="34">
          <cell r="C34" t="str">
            <v>Taro</v>
          </cell>
          <cell r="D34" t="str">
            <v>Cassava</v>
          </cell>
          <cell r="E34" t="str">
            <v>Banana</v>
          </cell>
          <cell r="F34" t="str">
            <v>Watermelon</v>
          </cell>
          <cell r="G34" t="str">
            <v>Other Fruit</v>
          </cell>
          <cell r="H34" t="str">
            <v>Vegetables</v>
          </cell>
        </row>
        <row r="35">
          <cell r="A35" t="str">
            <v>Cook Islands</v>
          </cell>
          <cell r="C35">
            <v>1.7254901960784313E-2</v>
          </cell>
          <cell r="D35">
            <v>1.7254901960784313E-2</v>
          </cell>
          <cell r="E35">
            <v>7.058823529411765E-3</v>
          </cell>
          <cell r="F35">
            <v>2.2745098039215685E-2</v>
          </cell>
          <cell r="G35">
            <v>2.6666666666666668E-2</v>
          </cell>
          <cell r="H35">
            <v>8.1568627450980397E-2</v>
          </cell>
        </row>
        <row r="36">
          <cell r="A36" t="str">
            <v>Rarotonga</v>
          </cell>
          <cell r="C36">
            <v>1.0471204188481676E-2</v>
          </cell>
          <cell r="D36">
            <v>1.3961605584642234E-2</v>
          </cell>
          <cell r="E36">
            <v>0</v>
          </cell>
          <cell r="F36">
            <v>1.9197207678883072E-2</v>
          </cell>
          <cell r="G36">
            <v>3.3158813263525308E-2</v>
          </cell>
          <cell r="H36">
            <v>4.8865619546247817E-2</v>
          </cell>
        </row>
        <row r="37">
          <cell r="A37" t="str">
            <v>Other Southern Islands</v>
          </cell>
          <cell r="C37">
            <v>2.564102564102564E-2</v>
          </cell>
          <cell r="D37">
            <v>2.2435897435897436E-2</v>
          </cell>
          <cell r="E37">
            <v>1.4423076923076924E-2</v>
          </cell>
          <cell r="F37">
            <v>2.8846153846153848E-2</v>
          </cell>
          <cell r="G37">
            <v>2.403846153846154E-2</v>
          </cell>
          <cell r="H37">
            <v>0.11378205128205128</v>
          </cell>
        </row>
        <row r="38">
          <cell r="A38" t="str">
            <v>Northern Islands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6.4102564102564097E-2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L33" sqref="L33"/>
    </sheetView>
  </sheetViews>
  <sheetFormatPr defaultRowHeight="15" x14ac:dyDescent="0.25"/>
  <cols>
    <col min="1" max="1" width="27.28515625" bestFit="1" customWidth="1"/>
    <col min="2" max="2" width="46.7109375" bestFit="1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</row>
    <row r="2" spans="1:8" ht="25.5" x14ac:dyDescent="0.25">
      <c r="A2" s="1"/>
      <c r="B2" s="2"/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</row>
    <row r="3" spans="1:8" x14ac:dyDescent="0.25">
      <c r="A3" s="7"/>
    </row>
    <row r="4" spans="1:8" x14ac:dyDescent="0.25">
      <c r="A4" s="8" t="s">
        <v>9</v>
      </c>
      <c r="B4" s="9">
        <f t="shared" ref="B4:H4" si="0">SUM(B5:B16)</f>
        <v>573</v>
      </c>
      <c r="C4" s="9">
        <f t="shared" si="0"/>
        <v>6</v>
      </c>
      <c r="D4" s="9">
        <f t="shared" si="0"/>
        <v>8</v>
      </c>
      <c r="E4" s="9"/>
      <c r="F4" s="9">
        <f t="shared" si="0"/>
        <v>11</v>
      </c>
      <c r="G4" s="9">
        <f t="shared" si="0"/>
        <v>19</v>
      </c>
      <c r="H4" s="9">
        <f t="shared" si="0"/>
        <v>28</v>
      </c>
    </row>
    <row r="5" spans="1:8" x14ac:dyDescent="0.25">
      <c r="A5" s="10" t="s">
        <v>10</v>
      </c>
      <c r="B5" s="11">
        <v>36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</row>
    <row r="6" spans="1:8" x14ac:dyDescent="0.25">
      <c r="A6" s="10" t="s">
        <v>11</v>
      </c>
      <c r="B6" s="11">
        <v>20</v>
      </c>
      <c r="C6" s="11">
        <v>0</v>
      </c>
      <c r="D6" s="11">
        <v>2</v>
      </c>
      <c r="E6" s="11">
        <v>0</v>
      </c>
      <c r="F6" s="11">
        <v>0</v>
      </c>
      <c r="G6" s="11">
        <v>0</v>
      </c>
      <c r="H6" s="11">
        <v>0</v>
      </c>
    </row>
    <row r="7" spans="1:8" x14ac:dyDescent="0.25">
      <c r="A7" s="10" t="s">
        <v>12</v>
      </c>
      <c r="B7" s="11">
        <v>44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</row>
    <row r="8" spans="1:8" x14ac:dyDescent="0.25">
      <c r="A8" s="10" t="s">
        <v>13</v>
      </c>
      <c r="B8" s="11">
        <v>9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</row>
    <row r="9" spans="1:8" x14ac:dyDescent="0.25">
      <c r="A9" s="10" t="s">
        <v>14</v>
      </c>
      <c r="B9" s="11">
        <v>45</v>
      </c>
      <c r="C9" s="11">
        <v>1</v>
      </c>
      <c r="D9" s="11">
        <v>1</v>
      </c>
      <c r="E9" s="11">
        <v>0</v>
      </c>
      <c r="F9" s="11">
        <v>0</v>
      </c>
      <c r="G9" s="11">
        <v>0</v>
      </c>
      <c r="H9" s="11">
        <v>2</v>
      </c>
    </row>
    <row r="10" spans="1:8" x14ac:dyDescent="0.25">
      <c r="A10" s="10" t="s">
        <v>15</v>
      </c>
      <c r="B10" s="11">
        <v>38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1:8" x14ac:dyDescent="0.25">
      <c r="A11" s="10" t="s">
        <v>16</v>
      </c>
      <c r="B11" s="11">
        <v>106</v>
      </c>
      <c r="C11" s="11">
        <v>0</v>
      </c>
      <c r="D11" s="11">
        <v>0</v>
      </c>
      <c r="E11" s="11">
        <v>0</v>
      </c>
      <c r="F11" s="11">
        <v>2</v>
      </c>
      <c r="G11" s="11">
        <v>5</v>
      </c>
      <c r="H11" s="11">
        <v>3</v>
      </c>
    </row>
    <row r="12" spans="1:8" x14ac:dyDescent="0.25">
      <c r="A12" s="10" t="s">
        <v>17</v>
      </c>
      <c r="B12" s="11">
        <v>16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1:8" x14ac:dyDescent="0.25">
      <c r="A13" s="10" t="s">
        <v>18</v>
      </c>
      <c r="B13" s="11">
        <v>52</v>
      </c>
      <c r="C13" s="11">
        <v>0</v>
      </c>
      <c r="D13" s="11">
        <v>3</v>
      </c>
      <c r="E13" s="11">
        <v>0</v>
      </c>
      <c r="F13" s="11">
        <v>0</v>
      </c>
      <c r="G13" s="11">
        <v>0</v>
      </c>
      <c r="H13" s="11">
        <v>0</v>
      </c>
    </row>
    <row r="14" spans="1:8" x14ac:dyDescent="0.25">
      <c r="A14" s="10" t="s">
        <v>19</v>
      </c>
      <c r="B14" s="11">
        <v>102</v>
      </c>
      <c r="C14" s="11">
        <v>5</v>
      </c>
      <c r="D14" s="11">
        <v>1</v>
      </c>
      <c r="E14" s="11">
        <v>0</v>
      </c>
      <c r="F14" s="11">
        <v>5</v>
      </c>
      <c r="G14" s="11">
        <v>13</v>
      </c>
      <c r="H14" s="11">
        <v>18</v>
      </c>
    </row>
    <row r="15" spans="1:8" x14ac:dyDescent="0.25">
      <c r="A15" s="10" t="s">
        <v>20</v>
      </c>
      <c r="B15" s="11">
        <v>39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1:8" x14ac:dyDescent="0.25">
      <c r="A16" s="12" t="s">
        <v>21</v>
      </c>
      <c r="B16" s="13">
        <v>66</v>
      </c>
      <c r="C16" s="13">
        <v>0</v>
      </c>
      <c r="D16" s="13">
        <v>1</v>
      </c>
      <c r="E16" s="13">
        <v>0</v>
      </c>
      <c r="F16" s="13">
        <v>4</v>
      </c>
      <c r="G16" s="13">
        <v>1</v>
      </c>
      <c r="H16" s="13">
        <v>5</v>
      </c>
    </row>
    <row r="17" spans="1:8" x14ac:dyDescent="0.25">
      <c r="A17" s="14"/>
      <c r="B17" s="11"/>
      <c r="C17" s="11"/>
      <c r="D17" s="11"/>
      <c r="E17" s="11"/>
      <c r="F17" s="11"/>
      <c r="G17" s="11"/>
      <c r="H17" s="11"/>
    </row>
    <row r="18" spans="1:8" x14ac:dyDescent="0.25">
      <c r="A18" s="8" t="s">
        <v>22</v>
      </c>
      <c r="B18" s="9">
        <f t="shared" ref="B18:H18" si="1">SUM(B19:B23)</f>
        <v>624</v>
      </c>
      <c r="C18" s="9">
        <f t="shared" si="1"/>
        <v>16</v>
      </c>
      <c r="D18" s="9">
        <f t="shared" si="1"/>
        <v>14</v>
      </c>
      <c r="E18" s="9">
        <f t="shared" si="1"/>
        <v>9</v>
      </c>
      <c r="F18" s="9">
        <f t="shared" si="1"/>
        <v>18</v>
      </c>
      <c r="G18" s="9">
        <f t="shared" si="1"/>
        <v>15</v>
      </c>
      <c r="H18" s="9">
        <f t="shared" si="1"/>
        <v>71</v>
      </c>
    </row>
    <row r="19" spans="1:8" x14ac:dyDescent="0.25">
      <c r="A19" s="10" t="s">
        <v>23</v>
      </c>
      <c r="B19" s="11">
        <v>331</v>
      </c>
      <c r="C19" s="11">
        <v>0</v>
      </c>
      <c r="D19" s="11">
        <v>0</v>
      </c>
      <c r="E19" s="11">
        <v>0</v>
      </c>
      <c r="F19" s="11">
        <v>10</v>
      </c>
      <c r="G19" s="11">
        <v>2</v>
      </c>
      <c r="H19" s="11">
        <v>23</v>
      </c>
    </row>
    <row r="20" spans="1:8" x14ac:dyDescent="0.25">
      <c r="A20" s="10" t="s">
        <v>24</v>
      </c>
      <c r="B20" s="11">
        <v>110</v>
      </c>
      <c r="C20" s="11">
        <v>0</v>
      </c>
      <c r="D20" s="11">
        <v>1</v>
      </c>
      <c r="E20" s="11">
        <v>0</v>
      </c>
      <c r="F20" s="11">
        <v>0</v>
      </c>
      <c r="G20" s="11">
        <v>1</v>
      </c>
      <c r="H20" s="11">
        <v>0</v>
      </c>
    </row>
    <row r="21" spans="1:8" x14ac:dyDescent="0.25">
      <c r="A21" s="10" t="s">
        <v>25</v>
      </c>
      <c r="B21" s="11">
        <v>85</v>
      </c>
      <c r="C21" s="11">
        <v>0</v>
      </c>
      <c r="D21" s="11">
        <v>3</v>
      </c>
      <c r="E21" s="11">
        <v>0</v>
      </c>
      <c r="F21" s="11">
        <v>0</v>
      </c>
      <c r="G21" s="11">
        <v>7</v>
      </c>
      <c r="H21" s="11">
        <v>6</v>
      </c>
    </row>
    <row r="22" spans="1:8" x14ac:dyDescent="0.25">
      <c r="A22" s="10" t="s">
        <v>26</v>
      </c>
      <c r="B22" s="11">
        <v>59</v>
      </c>
      <c r="C22" s="11">
        <v>10</v>
      </c>
      <c r="D22" s="11">
        <v>0</v>
      </c>
      <c r="E22" s="11">
        <v>0</v>
      </c>
      <c r="F22" s="11">
        <v>7</v>
      </c>
      <c r="G22" s="11">
        <v>1</v>
      </c>
      <c r="H22" s="11">
        <v>31</v>
      </c>
    </row>
    <row r="23" spans="1:8" x14ac:dyDescent="0.25">
      <c r="A23" s="12" t="s">
        <v>27</v>
      </c>
      <c r="B23" s="13">
        <v>39</v>
      </c>
      <c r="C23" s="13">
        <v>6</v>
      </c>
      <c r="D23" s="13">
        <v>10</v>
      </c>
      <c r="E23" s="13">
        <v>9</v>
      </c>
      <c r="F23" s="13">
        <v>1</v>
      </c>
      <c r="G23" s="13">
        <v>4</v>
      </c>
      <c r="H23" s="13">
        <v>11</v>
      </c>
    </row>
    <row r="24" spans="1:8" x14ac:dyDescent="0.25">
      <c r="A24" s="14"/>
      <c r="B24" s="11"/>
      <c r="C24" s="11"/>
      <c r="D24" s="11"/>
      <c r="E24" s="11"/>
      <c r="F24" s="11"/>
      <c r="G24" s="11"/>
      <c r="H24" s="11"/>
    </row>
    <row r="25" spans="1:8" x14ac:dyDescent="0.25">
      <c r="A25" s="8" t="s">
        <v>28</v>
      </c>
      <c r="B25" s="9">
        <f t="shared" ref="B25:H25" si="2">SUM(B26:B31)</f>
        <v>78</v>
      </c>
      <c r="C25" s="9">
        <f t="shared" si="2"/>
        <v>0</v>
      </c>
      <c r="D25" s="9">
        <f t="shared" si="2"/>
        <v>0</v>
      </c>
      <c r="E25" s="9">
        <f t="shared" si="2"/>
        <v>0</v>
      </c>
      <c r="F25" s="9">
        <f t="shared" si="2"/>
        <v>0</v>
      </c>
      <c r="G25" s="9">
        <f t="shared" si="2"/>
        <v>0</v>
      </c>
      <c r="H25" s="9">
        <f t="shared" si="2"/>
        <v>5</v>
      </c>
    </row>
    <row r="26" spans="1:8" x14ac:dyDescent="0.25">
      <c r="A26" s="10" t="s">
        <v>29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5</v>
      </c>
    </row>
    <row r="27" spans="1:8" x14ac:dyDescent="0.25">
      <c r="A27" s="10" t="s">
        <v>30</v>
      </c>
      <c r="B27" s="11">
        <v>57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</row>
    <row r="28" spans="1:8" x14ac:dyDescent="0.25">
      <c r="A28" s="10" t="s">
        <v>31</v>
      </c>
      <c r="B28" s="11">
        <v>10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</row>
    <row r="29" spans="1:8" x14ac:dyDescent="0.25">
      <c r="A29" s="10" t="s">
        <v>32</v>
      </c>
      <c r="B29" s="11">
        <v>2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</row>
    <row r="30" spans="1:8" x14ac:dyDescent="0.25">
      <c r="A30" s="10" t="s">
        <v>33</v>
      </c>
      <c r="B30" s="11">
        <v>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</row>
    <row r="31" spans="1:8" x14ac:dyDescent="0.25">
      <c r="A31" s="10" t="s">
        <v>34</v>
      </c>
      <c r="B31" s="11">
        <v>1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</row>
    <row r="32" spans="1:8" x14ac:dyDescent="0.25">
      <c r="A32" s="14"/>
      <c r="B32" s="11"/>
      <c r="C32" s="11"/>
      <c r="D32" s="11"/>
      <c r="E32" s="11"/>
      <c r="F32" s="11"/>
      <c r="G32" s="11"/>
      <c r="H32" s="11"/>
    </row>
    <row r="33" spans="1:8" x14ac:dyDescent="0.25">
      <c r="A33" s="15" t="s">
        <v>35</v>
      </c>
      <c r="B33" s="16">
        <f t="shared" ref="B33:H33" si="3">B25+B18+B4</f>
        <v>1275</v>
      </c>
      <c r="C33" s="16">
        <f t="shared" si="3"/>
        <v>22</v>
      </c>
      <c r="D33" s="16">
        <f t="shared" si="3"/>
        <v>22</v>
      </c>
      <c r="E33" s="16">
        <f t="shared" si="3"/>
        <v>9</v>
      </c>
      <c r="F33" s="16">
        <f t="shared" si="3"/>
        <v>29</v>
      </c>
      <c r="G33" s="16">
        <f t="shared" si="3"/>
        <v>34</v>
      </c>
      <c r="H33" s="16">
        <f t="shared" si="3"/>
        <v>104</v>
      </c>
    </row>
    <row r="34" spans="1:8" ht="25.5" x14ac:dyDescent="0.25">
      <c r="C34" s="5" t="s">
        <v>3</v>
      </c>
      <c r="D34" s="5" t="s">
        <v>4</v>
      </c>
      <c r="E34" s="5" t="s">
        <v>5</v>
      </c>
      <c r="F34" s="6" t="s">
        <v>6</v>
      </c>
      <c r="G34" s="6" t="s">
        <v>7</v>
      </c>
      <c r="H34" s="6" t="s">
        <v>8</v>
      </c>
    </row>
    <row r="35" spans="1:8" x14ac:dyDescent="0.25">
      <c r="A35" t="s">
        <v>36</v>
      </c>
      <c r="C35" s="17">
        <f>C33/$B33</f>
        <v>1.7254901960784313E-2</v>
      </c>
      <c r="D35" s="17">
        <f t="shared" ref="D35:H35" si="4">D33/$B33</f>
        <v>1.7254901960784313E-2</v>
      </c>
      <c r="E35" s="17">
        <f t="shared" si="4"/>
        <v>7.058823529411765E-3</v>
      </c>
      <c r="F35" s="17">
        <f t="shared" si="4"/>
        <v>2.2745098039215685E-2</v>
      </c>
      <c r="G35" s="17">
        <f t="shared" si="4"/>
        <v>2.6666666666666668E-2</v>
      </c>
      <c r="H35" s="17">
        <f t="shared" si="4"/>
        <v>8.1568627450980397E-2</v>
      </c>
    </row>
    <row r="36" spans="1:8" x14ac:dyDescent="0.25">
      <c r="A36" t="s">
        <v>37</v>
      </c>
      <c r="C36" s="17">
        <f>C4/$B4</f>
        <v>1.0471204188481676E-2</v>
      </c>
      <c r="D36" s="17">
        <f t="shared" ref="D36:H36" si="5">D4/$B4</f>
        <v>1.3961605584642234E-2</v>
      </c>
      <c r="E36" s="17">
        <f t="shared" si="5"/>
        <v>0</v>
      </c>
      <c r="F36" s="17">
        <f t="shared" si="5"/>
        <v>1.9197207678883072E-2</v>
      </c>
      <c r="G36" s="17">
        <f t="shared" si="5"/>
        <v>3.3158813263525308E-2</v>
      </c>
      <c r="H36" s="17">
        <f t="shared" si="5"/>
        <v>4.8865619546247817E-2</v>
      </c>
    </row>
    <row r="37" spans="1:8" x14ac:dyDescent="0.25">
      <c r="A37" t="s">
        <v>38</v>
      </c>
      <c r="C37" s="17">
        <f>C18/$B18</f>
        <v>2.564102564102564E-2</v>
      </c>
      <c r="D37" s="17">
        <f t="shared" ref="D37:H37" si="6">D18/$B18</f>
        <v>2.2435897435897436E-2</v>
      </c>
      <c r="E37" s="17">
        <f t="shared" si="6"/>
        <v>1.4423076923076924E-2</v>
      </c>
      <c r="F37" s="17">
        <f t="shared" si="6"/>
        <v>2.8846153846153848E-2</v>
      </c>
      <c r="G37" s="17">
        <f t="shared" si="6"/>
        <v>2.403846153846154E-2</v>
      </c>
      <c r="H37" s="17">
        <f t="shared" si="6"/>
        <v>0.11378205128205128</v>
      </c>
    </row>
    <row r="38" spans="1:8" x14ac:dyDescent="0.25">
      <c r="A38" t="s">
        <v>39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f>H25/B25</f>
        <v>6.4102564102564097E-2</v>
      </c>
    </row>
  </sheetData>
  <mergeCells count="3">
    <mergeCell ref="A1:A2"/>
    <mergeCell ref="B1:B2"/>
    <mergeCell ref="C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Improved Ag varieties 2011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 Meredith</dc:creator>
  <cp:lastModifiedBy>Jasmine Meredith</cp:lastModifiedBy>
  <dcterms:created xsi:type="dcterms:W3CDTF">2018-06-11T19:34:26Z</dcterms:created>
  <dcterms:modified xsi:type="dcterms:W3CDTF">2018-06-11T19:34:41Z</dcterms:modified>
</cp:coreProperties>
</file>